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0" activeTab="0"/>
  </bookViews>
  <sheets>
    <sheet name="Encargos SINAPI" sheetId="1" r:id="rId1"/>
  </sheets>
  <definedNames>
    <definedName name="_xlnm.Print_Area" localSheetId="0">'Encargos SINAPI'!$A$1:$D$51</definedName>
  </definedNames>
  <calcPr fullCalcOnLoad="1"/>
</workbook>
</file>

<file path=xl/sharedStrings.xml><?xml version="1.0" encoding="utf-8"?>
<sst xmlns="http://schemas.openxmlformats.org/spreadsheetml/2006/main" count="82" uniqueCount="75">
  <si>
    <t>SERVIÇO PÚBLICO FEDERAL</t>
  </si>
  <si>
    <t>MINISTÉRIO DA EDUCAÇÃO</t>
  </si>
  <si>
    <t xml:space="preserve">INSTITUTO FEDERAL DE EDUCAÇÃO, CIÊNCIA E TECNOLOGIA </t>
  </si>
  <si>
    <t>ESPÍRITO SANTO</t>
  </si>
  <si>
    <t>DETALHAMENTO DOS ENCARGOS SOCIAIS E TRABALHISTAS (COM DESONERAÇÃO) – SINAPI</t>
  </si>
  <si>
    <t>Grupo “A” – Obrigações sociais</t>
  </si>
  <si>
    <t>Percentual horista</t>
  </si>
  <si>
    <t>Percentual mensalista</t>
  </si>
  <si>
    <t>A1</t>
  </si>
  <si>
    <t>INSS</t>
  </si>
  <si>
    <t>A2</t>
  </si>
  <si>
    <t>SESI</t>
  </si>
  <si>
    <t>A3</t>
  </si>
  <si>
    <t>SENAC / SENAI</t>
  </si>
  <si>
    <t>A4</t>
  </si>
  <si>
    <t>INCRA</t>
  </si>
  <si>
    <t>A5</t>
  </si>
  <si>
    <t>SEBRAE</t>
  </si>
  <si>
    <t>A6</t>
  </si>
  <si>
    <t>SALARIO EDUCAÇÃO</t>
  </si>
  <si>
    <t>A7</t>
  </si>
  <si>
    <t>GIIL-RAT (Seguro Acidente de Trabalho)</t>
  </si>
  <si>
    <t>A8</t>
  </si>
  <si>
    <t>FGTS</t>
  </si>
  <si>
    <t>A9</t>
  </si>
  <si>
    <t>SECONCI</t>
  </si>
  <si>
    <t>Total do Grupo “A”</t>
  </si>
  <si>
    <t>Grupo “B” – Gratificações e tempo não trabalhado</t>
  </si>
  <si>
    <t>Percentual</t>
  </si>
  <si>
    <t>B1</t>
  </si>
  <si>
    <t>Repouso semanal remunerado</t>
  </si>
  <si>
    <t>B2</t>
  </si>
  <si>
    <t>Feriados</t>
  </si>
  <si>
    <t>B3</t>
  </si>
  <si>
    <t>Auxílio-Enfermidade</t>
  </si>
  <si>
    <t>B4</t>
  </si>
  <si>
    <t>13º.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</si>
  <si>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</si>
  <si>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</si>
  <si>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</si>
  <si>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</si>
  <si>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</si>
  <si>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</si>
  <si>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</si>
  <si>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Auxilio Acidente de trabalho</t>
  </si>
  <si>
    <t>B9</t>
  </si>
  <si>
    <t>Férias Gozadas</t>
  </si>
  <si>
    <t>B10</t>
  </si>
  <si>
    <t>Salario Maternidade</t>
  </si>
  <si>
    <t>Total do Grupo “B”</t>
  </si>
  <si>
    <t>Grupo “C” – Indenizações em rescisões sem justa causa</t>
  </si>
  <si>
    <t>C1</t>
  </si>
  <si>
    <t xml:space="preserve">Aviso Prévio Indenizado </t>
  </si>
  <si>
    <t>C2</t>
  </si>
  <si>
    <t>Aviso Prévio Trabalhado</t>
  </si>
  <si>
    <t>C3</t>
  </si>
  <si>
    <t>Férias indenizadas</t>
  </si>
  <si>
    <t>C4</t>
  </si>
  <si>
    <t>Deposito Rescisão sem Justa Causa</t>
  </si>
  <si>
    <t>C5</t>
  </si>
  <si>
    <t>Indenização Adicional</t>
  </si>
  <si>
    <t>Total do Grupo “C”</t>
  </si>
  <si>
    <t>Grupo “D” – Reincidências</t>
  </si>
  <si>
    <t>D1</t>
  </si>
  <si>
    <t>Reincidencia de Grupo “A” sobre o Grupo “B”</t>
  </si>
  <si>
    <t>D2</t>
  </si>
  <si>
    <t>Reincidencia de Grupo “A” sobre o aviso prévio trabalhado e reincidencia do FGTS sobre aviso Prévio indenizado.</t>
  </si>
  <si>
    <t>Total do Grupo “D”</t>
  </si>
  <si>
    <t>Grupo “E” – Encargos complementares</t>
  </si>
  <si>
    <t>E1</t>
  </si>
  <si>
    <t>Incidência do Grupo “A” sobre o Grupo “B”</t>
  </si>
  <si>
    <t>Total do Grupo “E”</t>
  </si>
  <si>
    <t>TOTAL DOS ENCARGOS (A+B+C+D+E)</t>
  </si>
  <si>
    <t>OBS.: *Grupo E deverá ser apropriado como item de custo direto</t>
  </si>
  <si>
    <t xml:space="preserve">    COORDENADORIA GERAL DE PROJETOS E OBRAS DE ENGENHARIA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</si>
</sst>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%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1"/>
      <color indexed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justify" vertical="center" wrapText="1"/>
    </xf>
    <xf numFmtId="164" fontId="5" fillId="0" borderId="10" xfId="49" applyNumberFormat="1" applyFont="1" applyFill="1" applyBorder="1" applyAlignment="1" applyProtection="1">
      <alignment horizontal="right" vertical="top" wrapText="1"/>
      <protection/>
    </xf>
    <xf numFmtId="10" fontId="5" fillId="0" borderId="14" xfId="49" applyNumberFormat="1" applyFont="1" applyFill="1" applyBorder="1" applyAlignment="1" applyProtection="1">
      <alignment horizontal="right" vertical="top" wrapText="1"/>
      <protection/>
    </xf>
    <xf numFmtId="10" fontId="5" fillId="0" borderId="10" xfId="49" applyNumberFormat="1" applyFont="1" applyFill="1" applyBorder="1" applyAlignment="1" applyProtection="1">
      <alignment horizontal="right" vertical="top" wrapText="1"/>
      <protection/>
    </xf>
    <xf numFmtId="0" fontId="5" fillId="34" borderId="15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left" wrapText="1"/>
    </xf>
    <xf numFmtId="10" fontId="4" fillId="33" borderId="10" xfId="49" applyNumberFormat="1" applyFont="1" applyFill="1" applyBorder="1" applyAlignment="1" applyProtection="1">
      <alignment horizontal="right" wrapText="1"/>
      <protection/>
    </xf>
    <xf numFmtId="10" fontId="4" fillId="33" borderId="14" xfId="49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6" fillId="0" borderId="0" xfId="0" applyFont="1" applyAlignment="1">
      <alignment horizontal="justify"/>
    </xf>
    <xf numFmtId="0" fontId="0" fillId="0" borderId="16" xfId="0" applyBorder="1" applyAlignment="1">
      <alignment/>
    </xf>
    <xf numFmtId="0" fontId="4" fillId="33" borderId="13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right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 applyProtection="1">
      <alignment horizontal="right" vertical="top" wrapText="1"/>
      <protection/>
    </xf>
    <xf numFmtId="10" fontId="5" fillId="34" borderId="14" xfId="49" applyNumberFormat="1" applyFont="1" applyFill="1" applyBorder="1" applyAlignment="1" applyProtection="1">
      <alignment horizontal="right" vertical="top" wrapText="1"/>
      <protection/>
    </xf>
    <xf numFmtId="164" fontId="5" fillId="34" borderId="10" xfId="49" applyNumberFormat="1" applyFont="1" applyFill="1" applyBorder="1" applyAlignment="1" applyProtection="1">
      <alignment horizontal="right" vertical="top" wrapText="1"/>
      <protection/>
    </xf>
    <xf numFmtId="10" fontId="2" fillId="35" borderId="10" xfId="49" applyNumberFormat="1" applyFont="1" applyFill="1" applyBorder="1" applyAlignment="1" applyProtection="1">
      <alignment horizontal="right" wrapText="1"/>
      <protection/>
    </xf>
    <xf numFmtId="10" fontId="2" fillId="35" borderId="14" xfId="49" applyNumberFormat="1" applyFont="1" applyFill="1" applyBorder="1" applyAlignment="1" applyProtection="1">
      <alignment horizontal="right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35" borderId="2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200025</xdr:colOff>
      <xdr:row>4</xdr:row>
      <xdr:rowOff>142875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04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133350</xdr:colOff>
      <xdr:row>0</xdr:row>
      <xdr:rowOff>9525</xdr:rowOff>
    </xdr:from>
    <xdr:to>
      <xdr:col>3</xdr:col>
      <xdr:colOff>638175</xdr:colOff>
      <xdr:row>4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9525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showZeros="0"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10.7109375" style="1" customWidth="1"/>
    <col min="2" max="2" width="60.7109375" style="0" customWidth="1"/>
    <col min="3" max="3" width="10.57421875" style="0" customWidth="1"/>
    <col min="4" max="4" width="9.7109375" style="0" customWidth="1"/>
  </cols>
  <sheetData>
    <row r="1" spans="1:4" ht="12.75" customHeight="1">
      <c r="A1" s="2"/>
      <c r="B1" s="3" t="s">
        <v>0</v>
      </c>
      <c r="C1" s="4"/>
      <c r="D1" s="4"/>
    </row>
    <row r="2" spans="1:4" ht="12.75" customHeight="1">
      <c r="A2" s="2"/>
      <c r="B2" s="3" t="s">
        <v>1</v>
      </c>
      <c r="C2" s="4"/>
      <c r="D2" s="4"/>
    </row>
    <row r="3" spans="1:4" ht="30">
      <c r="A3" s="2"/>
      <c r="B3" s="3" t="s">
        <v>2</v>
      </c>
      <c r="C3" s="4"/>
      <c r="D3" s="4"/>
    </row>
    <row r="4" spans="1:4" ht="15">
      <c r="A4" s="2"/>
      <c r="B4" s="3" t="s">
        <v>3</v>
      </c>
      <c r="C4" s="4"/>
      <c r="D4" s="4"/>
    </row>
    <row r="5" spans="1:4" ht="12.75" customHeight="1">
      <c r="A5" s="2"/>
      <c r="B5" s="3" t="s">
        <v>74</v>
      </c>
      <c r="C5" s="4"/>
      <c r="D5" s="4"/>
    </row>
    <row r="6" spans="1:4" ht="11.25" customHeight="1">
      <c r="A6" s="36" t="s">
        <v>4</v>
      </c>
      <c r="B6" s="36"/>
      <c r="C6" s="36"/>
      <c r="D6" s="36"/>
    </row>
    <row r="7" spans="1:4" ht="15">
      <c r="A7" s="36"/>
      <c r="B7" s="36"/>
      <c r="C7" s="36"/>
      <c r="D7" s="36"/>
    </row>
    <row r="8" spans="1:4" ht="23.25" customHeight="1">
      <c r="A8" s="5"/>
      <c r="B8" s="6" t="s">
        <v>5</v>
      </c>
      <c r="C8" s="7" t="s">
        <v>6</v>
      </c>
      <c r="D8" s="8" t="s">
        <v>7</v>
      </c>
    </row>
    <row r="9" spans="1:4" ht="15">
      <c r="A9" s="9" t="s">
        <v>8</v>
      </c>
      <c r="B9" s="10" t="s">
        <v>9</v>
      </c>
      <c r="C9" s="11">
        <v>0</v>
      </c>
      <c r="D9" s="12">
        <v>0</v>
      </c>
    </row>
    <row r="10" spans="1:4" ht="15">
      <c r="A10" s="9" t="s">
        <v>10</v>
      </c>
      <c r="B10" s="10" t="s">
        <v>11</v>
      </c>
      <c r="C10" s="13">
        <v>0.015</v>
      </c>
      <c r="D10" s="12">
        <v>0.015</v>
      </c>
    </row>
    <row r="11" spans="1:4" ht="15">
      <c r="A11" s="9" t="s">
        <v>12</v>
      </c>
      <c r="B11" s="10" t="s">
        <v>13</v>
      </c>
      <c r="C11" s="13">
        <v>0.01</v>
      </c>
      <c r="D11" s="12">
        <v>0.01</v>
      </c>
    </row>
    <row r="12" spans="1:4" ht="15">
      <c r="A12" s="9" t="s">
        <v>14</v>
      </c>
      <c r="B12" s="10" t="s">
        <v>15</v>
      </c>
      <c r="C12" s="13">
        <v>0.002</v>
      </c>
      <c r="D12" s="12">
        <v>0.002</v>
      </c>
    </row>
    <row r="13" spans="1:4" ht="15">
      <c r="A13" s="9" t="s">
        <v>16</v>
      </c>
      <c r="B13" s="10" t="s">
        <v>17</v>
      </c>
      <c r="C13" s="13">
        <v>0.006</v>
      </c>
      <c r="D13" s="12">
        <v>0.006</v>
      </c>
    </row>
    <row r="14" spans="1:4" ht="15">
      <c r="A14" s="9" t="s">
        <v>18</v>
      </c>
      <c r="B14" s="14" t="s">
        <v>19</v>
      </c>
      <c r="C14" s="13">
        <v>0.025</v>
      </c>
      <c r="D14" s="12">
        <v>0.025</v>
      </c>
    </row>
    <row r="15" spans="1:4" ht="15">
      <c r="A15" s="9" t="s">
        <v>20</v>
      </c>
      <c r="B15" s="10" t="s">
        <v>21</v>
      </c>
      <c r="C15" s="13">
        <v>0.03</v>
      </c>
      <c r="D15" s="12">
        <v>0.03</v>
      </c>
    </row>
    <row r="16" spans="1:4" ht="15">
      <c r="A16" s="9" t="s">
        <v>22</v>
      </c>
      <c r="B16" s="10" t="s">
        <v>23</v>
      </c>
      <c r="C16" s="13">
        <v>0.08</v>
      </c>
      <c r="D16" s="12">
        <v>0.08</v>
      </c>
    </row>
    <row r="17" spans="1:4" ht="15">
      <c r="A17" s="9" t="s">
        <v>24</v>
      </c>
      <c r="B17" s="10" t="s">
        <v>25</v>
      </c>
      <c r="C17" s="13">
        <v>0.01</v>
      </c>
      <c r="D17" s="12">
        <v>0.01</v>
      </c>
    </row>
    <row r="18" spans="1:4" ht="15">
      <c r="A18" s="5"/>
      <c r="B18" s="15" t="s">
        <v>26</v>
      </c>
      <c r="C18" s="16">
        <f>SUM(C9:C17)</f>
        <v>0.178</v>
      </c>
      <c r="D18" s="17">
        <f>SUM(D9:D17)</f>
        <v>0.178</v>
      </c>
    </row>
    <row r="19" spans="1:4" ht="4.5" customHeight="1">
      <c r="A19" s="18"/>
      <c r="B19" s="19"/>
      <c r="D19" s="20"/>
    </row>
    <row r="20" spans="1:4" ht="15">
      <c r="A20" s="5"/>
      <c r="B20" s="21" t="s">
        <v>27</v>
      </c>
      <c r="C20" s="22" t="s">
        <v>28</v>
      </c>
      <c r="D20" s="23" t="s">
        <v>28</v>
      </c>
    </row>
    <row r="21" spans="1:4" ht="15">
      <c r="A21" s="9" t="s">
        <v>29</v>
      </c>
      <c r="B21" s="24" t="s">
        <v>30</v>
      </c>
      <c r="C21" s="13">
        <v>0.1795</v>
      </c>
      <c r="D21" s="12">
        <v>0</v>
      </c>
    </row>
    <row r="22" spans="1:4" ht="15">
      <c r="A22" s="9" t="s">
        <v>31</v>
      </c>
      <c r="B22" s="24" t="s">
        <v>32</v>
      </c>
      <c r="C22" s="13">
        <v>0.0432</v>
      </c>
      <c r="D22" s="12">
        <v>0</v>
      </c>
    </row>
    <row r="23" spans="1:4" ht="15">
      <c r="A23" s="9" t="s">
        <v>33</v>
      </c>
      <c r="B23" s="24" t="s">
        <v>34</v>
      </c>
      <c r="C23" s="13">
        <v>0.0092</v>
      </c>
      <c r="D23" s="12">
        <v>0.0069</v>
      </c>
    </row>
    <row r="24" spans="1:4" ht="15">
      <c r="A24" s="9" t="s">
        <v>35</v>
      </c>
      <c r="B24" s="24" t="s">
        <v>36</v>
      </c>
      <c r="C24" s="13">
        <v>0.1099</v>
      </c>
      <c r="D24" s="12">
        <v>0.0833</v>
      </c>
    </row>
    <row r="25" spans="1:4" ht="15">
      <c r="A25" s="9" t="s">
        <v>37</v>
      </c>
      <c r="B25" s="24" t="s">
        <v>38</v>
      </c>
      <c r="C25" s="13">
        <v>0.0008</v>
      </c>
      <c r="D25" s="12">
        <v>0.0006</v>
      </c>
    </row>
    <row r="26" spans="1:4" ht="15">
      <c r="A26" s="9" t="s">
        <v>39</v>
      </c>
      <c r="B26" s="24" t="s">
        <v>40</v>
      </c>
      <c r="C26" s="13">
        <v>0.0073</v>
      </c>
      <c r="D26" s="12">
        <v>0.0056</v>
      </c>
    </row>
    <row r="27" spans="1:4" ht="15">
      <c r="A27" s="9" t="s">
        <v>41</v>
      </c>
      <c r="B27" s="24" t="s">
        <v>42</v>
      </c>
      <c r="C27" s="13">
        <v>0.0147</v>
      </c>
      <c r="D27" s="12">
        <v>0</v>
      </c>
    </row>
    <row r="28" spans="1:4" ht="15">
      <c r="A28" s="9" t="s">
        <v>43</v>
      </c>
      <c r="B28" s="24" t="s">
        <v>44</v>
      </c>
      <c r="C28" s="13">
        <v>0.0012</v>
      </c>
      <c r="D28" s="12">
        <v>0.0009</v>
      </c>
    </row>
    <row r="29" spans="1:4" ht="15">
      <c r="A29" s="9" t="s">
        <v>45</v>
      </c>
      <c r="B29" s="24" t="s">
        <v>46</v>
      </c>
      <c r="C29" s="13">
        <v>0.109</v>
      </c>
      <c r="D29" s="12">
        <v>0.0827</v>
      </c>
    </row>
    <row r="30" spans="1:4" ht="15">
      <c r="A30" s="9" t="s">
        <v>47</v>
      </c>
      <c r="B30" s="24" t="s">
        <v>48</v>
      </c>
      <c r="C30" s="13">
        <v>0.0003</v>
      </c>
      <c r="D30" s="12">
        <v>0.0002</v>
      </c>
    </row>
    <row r="31" spans="1:4" ht="15">
      <c r="A31" s="5"/>
      <c r="B31" s="15" t="s">
        <v>49</v>
      </c>
      <c r="C31" s="16">
        <f>SUM(C21:C30)</f>
        <v>0.47509999999999997</v>
      </c>
      <c r="D31" s="17">
        <f>SUM(D21:D30)</f>
        <v>0.1802</v>
      </c>
    </row>
    <row r="32" spans="1:4" ht="4.5" customHeight="1">
      <c r="A32" s="18"/>
      <c r="B32" s="19"/>
      <c r="D32" s="20"/>
    </row>
    <row r="33" spans="1:4" ht="16.5" customHeight="1">
      <c r="A33" s="5"/>
      <c r="B33" s="21" t="s">
        <v>50</v>
      </c>
      <c r="C33" s="22" t="s">
        <v>28</v>
      </c>
      <c r="D33" s="23" t="s">
        <v>28</v>
      </c>
    </row>
    <row r="34" spans="1:4" ht="15">
      <c r="A34" s="9" t="s">
        <v>51</v>
      </c>
      <c r="B34" s="25" t="s">
        <v>52</v>
      </c>
      <c r="C34" s="13">
        <v>0.069</v>
      </c>
      <c r="D34" s="12">
        <v>0.0524</v>
      </c>
    </row>
    <row r="35" spans="1:4" ht="15">
      <c r="A35" s="9" t="s">
        <v>53</v>
      </c>
      <c r="B35" s="25" t="s">
        <v>54</v>
      </c>
      <c r="C35" s="13">
        <v>0.0039</v>
      </c>
      <c r="D35" s="12">
        <v>0.003</v>
      </c>
    </row>
    <row r="36" spans="1:4" ht="15">
      <c r="A36" s="9" t="s">
        <v>55</v>
      </c>
      <c r="B36" s="25" t="s">
        <v>56</v>
      </c>
      <c r="C36" s="13">
        <v>0.031</v>
      </c>
      <c r="D36" s="12">
        <v>0.0235</v>
      </c>
    </row>
    <row r="37" spans="1:4" ht="15">
      <c r="A37" s="9" t="s">
        <v>57</v>
      </c>
      <c r="B37" s="25" t="s">
        <v>58</v>
      </c>
      <c r="C37" s="13">
        <v>0.0507</v>
      </c>
      <c r="D37" s="12">
        <v>0.0384</v>
      </c>
    </row>
    <row r="38" spans="1:4" ht="15">
      <c r="A38" s="9" t="s">
        <v>59</v>
      </c>
      <c r="B38" s="25" t="s">
        <v>60</v>
      </c>
      <c r="C38" s="13">
        <v>0.0058</v>
      </c>
      <c r="D38" s="12">
        <v>0.0044</v>
      </c>
    </row>
    <row r="39" spans="1:4" ht="15">
      <c r="A39" s="5"/>
      <c r="B39" s="15" t="s">
        <v>61</v>
      </c>
      <c r="C39" s="16">
        <f>SUM(C34:C38)</f>
        <v>0.16040000000000001</v>
      </c>
      <c r="D39" s="17">
        <f>SUM(D34:D38)</f>
        <v>0.12169999999999999</v>
      </c>
    </row>
    <row r="40" spans="1:4" ht="4.5" customHeight="1">
      <c r="A40" s="18"/>
      <c r="B40" s="19"/>
      <c r="D40" s="20"/>
    </row>
    <row r="41" spans="1:4" ht="15">
      <c r="A41" s="5"/>
      <c r="B41" s="21" t="s">
        <v>62</v>
      </c>
      <c r="C41" s="22" t="s">
        <v>28</v>
      </c>
      <c r="D41" s="23" t="s">
        <v>28</v>
      </c>
    </row>
    <row r="42" spans="1:4" ht="15">
      <c r="A42" s="26" t="s">
        <v>63</v>
      </c>
      <c r="B42" s="24" t="s">
        <v>64</v>
      </c>
      <c r="C42" s="27">
        <v>0.0846</v>
      </c>
      <c r="D42" s="28">
        <v>0.0321</v>
      </c>
    </row>
    <row r="43" spans="1:4" ht="24">
      <c r="A43" s="26" t="s">
        <v>65</v>
      </c>
      <c r="B43" s="24" t="s">
        <v>66</v>
      </c>
      <c r="C43" s="27">
        <v>0.0062</v>
      </c>
      <c r="D43" s="28">
        <v>0.0047</v>
      </c>
    </row>
    <row r="44" spans="1:4" ht="15">
      <c r="A44" s="5"/>
      <c r="B44" s="15" t="s">
        <v>67</v>
      </c>
      <c r="C44" s="16">
        <f>C42+C43</f>
        <v>0.09079999999999999</v>
      </c>
      <c r="D44" s="17">
        <f>D42+D43</f>
        <v>0.0368</v>
      </c>
    </row>
    <row r="45" spans="1:4" ht="4.5" customHeight="1">
      <c r="A45" s="18"/>
      <c r="B45" s="19"/>
      <c r="D45" s="20"/>
    </row>
    <row r="46" spans="1:4" ht="16.5" customHeight="1">
      <c r="A46" s="5"/>
      <c r="B46" s="21" t="s">
        <v>68</v>
      </c>
      <c r="C46" s="22" t="s">
        <v>28</v>
      </c>
      <c r="D46" s="23" t="s">
        <v>28</v>
      </c>
    </row>
    <row r="47" spans="1:4" ht="15">
      <c r="A47" s="9" t="s">
        <v>69</v>
      </c>
      <c r="B47" s="24" t="s">
        <v>70</v>
      </c>
      <c r="C47" s="29">
        <v>0</v>
      </c>
      <c r="D47" s="28">
        <v>0</v>
      </c>
    </row>
    <row r="48" spans="1:4" ht="15">
      <c r="A48" s="5"/>
      <c r="B48" s="15" t="s">
        <v>71</v>
      </c>
      <c r="C48" s="16">
        <f>C47</f>
        <v>0</v>
      </c>
      <c r="D48" s="17">
        <f>D47</f>
        <v>0</v>
      </c>
    </row>
    <row r="49" spans="1:4" ht="7.5" customHeight="1">
      <c r="A49" s="18"/>
      <c r="D49" s="20"/>
    </row>
    <row r="50" spans="1:4" ht="15">
      <c r="A50" s="37" t="s">
        <v>72</v>
      </c>
      <c r="B50" s="37"/>
      <c r="C50" s="30">
        <f>C18+C31+C39+C44+C48</f>
        <v>0.9043</v>
      </c>
      <c r="D50" s="31">
        <f>D18+D31+D39+D44+D48</f>
        <v>0.5166999999999999</v>
      </c>
    </row>
    <row r="51" spans="1:4" ht="15">
      <c r="A51" s="38" t="s">
        <v>73</v>
      </c>
      <c r="B51" s="38"/>
      <c r="C51" s="32"/>
      <c r="D51" s="33"/>
    </row>
    <row r="52" s="35" customFormat="1" ht="15">
      <c r="A52" s="34"/>
    </row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  <row r="176" s="35" customFormat="1" ht="15"/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  <row r="224" s="35" customFormat="1" ht="15"/>
    <row r="225" s="35" customFormat="1" ht="15"/>
    <row r="226" s="35" customFormat="1" ht="15"/>
    <row r="227" s="35" customFormat="1" ht="15"/>
    <row r="228" s="35" customFormat="1" ht="15"/>
    <row r="229" s="35" customFormat="1" ht="15"/>
    <row r="230" s="35" customFormat="1" ht="15"/>
    <row r="231" s="35" customFormat="1" ht="15"/>
    <row r="232" s="35" customFormat="1" ht="15"/>
    <row r="233" s="35" customFormat="1" ht="15"/>
    <row r="234" s="35" customFormat="1" ht="15"/>
    <row r="235" s="35" customFormat="1" ht="15"/>
    <row r="236" s="35" customFormat="1" ht="15"/>
    <row r="237" s="35" customFormat="1" ht="15"/>
    <row r="238" s="35" customFormat="1" ht="15"/>
    <row r="239" s="35" customFormat="1" ht="15"/>
    <row r="240" s="35" customFormat="1" ht="15"/>
    <row r="241" s="35" customFormat="1" ht="15"/>
    <row r="242" s="35" customFormat="1" ht="15"/>
    <row r="243" s="35" customFormat="1" ht="15"/>
    <row r="244" s="35" customFormat="1" ht="15"/>
    <row r="245" s="35" customFormat="1" ht="15"/>
    <row r="246" s="35" customFormat="1" ht="15"/>
    <row r="247" s="35" customFormat="1" ht="15"/>
    <row r="248" s="35" customFormat="1" ht="15"/>
    <row r="249" s="35" customFormat="1" ht="15"/>
    <row r="250" s="35" customFormat="1" ht="15"/>
    <row r="251" s="35" customFormat="1" ht="15"/>
    <row r="252" s="35" customFormat="1" ht="15"/>
    <row r="253" s="35" customFormat="1" ht="15"/>
    <row r="254" s="35" customFormat="1" ht="15"/>
    <row r="255" s="35" customFormat="1" ht="15"/>
    <row r="256" s="35" customFormat="1" ht="15"/>
    <row r="257" s="35" customFormat="1" ht="15"/>
    <row r="258" s="35" customFormat="1" ht="15"/>
    <row r="259" s="35" customFormat="1" ht="15"/>
    <row r="260" s="35" customFormat="1" ht="15"/>
    <row r="261" s="35" customFormat="1" ht="15"/>
    <row r="262" s="35" customFormat="1" ht="15"/>
    <row r="263" s="35" customFormat="1" ht="15"/>
    <row r="264" s="35" customFormat="1" ht="15"/>
    <row r="265" s="35" customFormat="1" ht="15"/>
    <row r="266" s="35" customFormat="1" ht="15"/>
    <row r="267" s="35" customFormat="1" ht="15"/>
    <row r="268" s="35" customFormat="1" ht="15"/>
    <row r="269" s="35" customFormat="1" ht="15"/>
    <row r="270" s="35" customFormat="1" ht="15"/>
    <row r="271" s="35" customFormat="1" ht="15"/>
    <row r="272" s="35" customFormat="1" ht="15"/>
    <row r="273" s="35" customFormat="1" ht="15"/>
    <row r="274" s="35" customFormat="1" ht="15"/>
    <row r="275" s="35" customFormat="1" ht="15"/>
    <row r="276" s="35" customFormat="1" ht="15"/>
    <row r="277" s="35" customFormat="1" ht="15"/>
    <row r="278" s="35" customFormat="1" ht="15"/>
    <row r="279" s="35" customFormat="1" ht="15"/>
    <row r="280" s="35" customFormat="1" ht="15"/>
    <row r="281" s="35" customFormat="1" ht="15"/>
    <row r="282" s="35" customFormat="1" ht="15"/>
    <row r="283" s="35" customFormat="1" ht="15"/>
    <row r="284" s="35" customFormat="1" ht="15"/>
    <row r="285" s="35" customFormat="1" ht="15"/>
    <row r="286" s="35" customFormat="1" ht="15"/>
    <row r="287" s="35" customFormat="1" ht="15"/>
    <row r="288" s="35" customFormat="1" ht="15"/>
    <row r="289" s="35" customFormat="1" ht="15"/>
    <row r="290" s="35" customFormat="1" ht="15"/>
    <row r="291" s="35" customFormat="1" ht="15"/>
    <row r="292" s="35" customFormat="1" ht="15"/>
    <row r="293" s="35" customFormat="1" ht="15"/>
    <row r="294" s="35" customFormat="1" ht="15"/>
    <row r="295" s="35" customFormat="1" ht="15"/>
    <row r="296" s="35" customFormat="1" ht="15"/>
    <row r="297" s="35" customFormat="1" ht="15"/>
    <row r="298" s="35" customFormat="1" ht="15"/>
    <row r="299" s="35" customFormat="1" ht="15"/>
    <row r="300" s="35" customFormat="1" ht="15"/>
    <row r="301" s="35" customFormat="1" ht="15"/>
    <row r="302" s="35" customFormat="1" ht="15"/>
    <row r="303" s="35" customFormat="1" ht="15"/>
    <row r="304" s="35" customFormat="1" ht="15"/>
    <row r="305" s="35" customFormat="1" ht="15"/>
    <row r="306" s="35" customFormat="1" ht="15"/>
    <row r="307" s="35" customFormat="1" ht="15"/>
    <row r="308" s="35" customFormat="1" ht="15"/>
    <row r="309" s="35" customFormat="1" ht="15"/>
    <row r="310" s="35" customFormat="1" ht="15"/>
    <row r="311" s="35" customFormat="1" ht="15"/>
    <row r="312" s="35" customFormat="1" ht="15"/>
    <row r="313" s="35" customFormat="1" ht="15"/>
    <row r="314" s="35" customFormat="1" ht="15"/>
    <row r="315" s="35" customFormat="1" ht="15"/>
    <row r="316" s="35" customFormat="1" ht="15"/>
    <row r="317" s="35" customFormat="1" ht="15"/>
    <row r="318" s="35" customFormat="1" ht="15"/>
    <row r="319" s="35" customFormat="1" ht="15"/>
    <row r="320" s="35" customFormat="1" ht="15"/>
    <row r="321" s="35" customFormat="1" ht="15"/>
    <row r="322" s="35" customFormat="1" ht="15"/>
    <row r="323" s="35" customFormat="1" ht="15"/>
    <row r="324" s="35" customFormat="1" ht="15"/>
    <row r="325" s="35" customFormat="1" ht="15"/>
    <row r="326" s="35" customFormat="1" ht="15"/>
    <row r="327" s="35" customFormat="1" ht="15"/>
    <row r="328" s="35" customFormat="1" ht="15"/>
    <row r="329" s="35" customFormat="1" ht="15"/>
    <row r="330" s="35" customFormat="1" ht="15"/>
    <row r="331" s="35" customFormat="1" ht="15"/>
    <row r="332" s="35" customFormat="1" ht="15"/>
    <row r="333" s="35" customFormat="1" ht="15"/>
    <row r="334" s="35" customFormat="1" ht="15"/>
    <row r="335" s="35" customFormat="1" ht="15"/>
    <row r="336" s="35" customFormat="1" ht="15"/>
    <row r="337" s="35" customFormat="1" ht="15"/>
    <row r="338" s="35" customFormat="1" ht="15"/>
    <row r="339" s="35" customFormat="1" ht="15"/>
    <row r="340" s="35" customFormat="1" ht="15"/>
    <row r="341" s="35" customFormat="1" ht="15"/>
    <row r="342" s="35" customFormat="1" ht="15"/>
    <row r="343" s="35" customFormat="1" ht="15"/>
    <row r="344" s="35" customFormat="1" ht="15"/>
    <row r="345" s="35" customFormat="1" ht="15"/>
    <row r="346" s="35" customFormat="1" ht="15"/>
    <row r="347" s="35" customFormat="1" ht="15"/>
    <row r="348" s="35" customFormat="1" ht="15"/>
    <row r="349" s="35" customFormat="1" ht="15"/>
    <row r="350" s="35" customFormat="1" ht="15"/>
    <row r="351" s="35" customFormat="1" ht="15"/>
    <row r="352" s="35" customFormat="1" ht="15"/>
    <row r="353" s="35" customFormat="1" ht="15"/>
    <row r="354" s="35" customFormat="1" ht="15"/>
    <row r="355" s="35" customFormat="1" ht="15"/>
    <row r="356" s="35" customFormat="1" ht="15"/>
    <row r="357" s="35" customFormat="1" ht="15"/>
    <row r="358" s="35" customFormat="1" ht="15"/>
    <row r="359" s="35" customFormat="1" ht="15"/>
    <row r="360" s="35" customFormat="1" ht="15"/>
    <row r="361" s="35" customFormat="1" ht="15"/>
    <row r="362" s="35" customFormat="1" ht="15"/>
    <row r="363" s="35" customFormat="1" ht="15"/>
    <row r="364" s="35" customFormat="1" ht="15"/>
    <row r="365" s="35" customFormat="1" ht="15"/>
    <row r="366" s="35" customFormat="1" ht="15"/>
    <row r="367" s="35" customFormat="1" ht="15"/>
    <row r="368" s="35" customFormat="1" ht="15"/>
    <row r="369" s="35" customFormat="1" ht="15"/>
    <row r="370" s="35" customFormat="1" ht="15"/>
    <row r="371" s="35" customFormat="1" ht="15"/>
    <row r="372" s="35" customFormat="1" ht="15"/>
    <row r="373" s="35" customFormat="1" ht="15"/>
    <row r="374" s="35" customFormat="1" ht="15"/>
    <row r="375" s="35" customFormat="1" ht="15"/>
    <row r="376" s="35" customFormat="1" ht="15"/>
    <row r="377" s="35" customFormat="1" ht="15"/>
    <row r="378" s="35" customFormat="1" ht="15"/>
    <row r="379" s="35" customFormat="1" ht="15"/>
    <row r="380" s="35" customFormat="1" ht="15"/>
    <row r="381" s="35" customFormat="1" ht="15"/>
    <row r="382" s="35" customFormat="1" ht="15"/>
    <row r="383" s="35" customFormat="1" ht="15"/>
    <row r="384" s="35" customFormat="1" ht="15"/>
    <row r="385" s="35" customFormat="1" ht="15"/>
    <row r="386" s="35" customFormat="1" ht="15"/>
    <row r="387" s="35" customFormat="1" ht="15"/>
    <row r="388" s="35" customFormat="1" ht="15"/>
    <row r="389" s="35" customFormat="1" ht="15"/>
    <row r="390" s="35" customFormat="1" ht="15"/>
    <row r="391" s="35" customFormat="1" ht="15"/>
    <row r="392" s="35" customFormat="1" ht="15"/>
    <row r="393" s="35" customFormat="1" ht="15"/>
    <row r="394" s="35" customFormat="1" ht="15"/>
    <row r="395" s="35" customFormat="1" ht="15"/>
    <row r="396" s="35" customFormat="1" ht="15"/>
    <row r="397" s="35" customFormat="1" ht="15"/>
    <row r="398" s="35" customFormat="1" ht="15"/>
    <row r="399" s="35" customFormat="1" ht="15"/>
    <row r="400" s="35" customFormat="1" ht="15"/>
    <row r="401" s="35" customFormat="1" ht="15"/>
    <row r="402" s="35" customFormat="1" ht="15"/>
    <row r="403" s="35" customFormat="1" ht="15"/>
    <row r="404" s="35" customFormat="1" ht="15"/>
    <row r="405" s="35" customFormat="1" ht="15"/>
    <row r="406" s="35" customFormat="1" ht="15"/>
    <row r="407" s="35" customFormat="1" ht="15"/>
    <row r="408" s="35" customFormat="1" ht="15"/>
    <row r="409" s="35" customFormat="1" ht="15"/>
    <row r="410" s="35" customFormat="1" ht="15"/>
    <row r="411" s="35" customFormat="1" ht="15"/>
    <row r="412" s="35" customFormat="1" ht="15"/>
    <row r="413" s="35" customFormat="1" ht="15"/>
    <row r="414" s="35" customFormat="1" ht="15"/>
    <row r="415" s="35" customFormat="1" ht="15"/>
    <row r="416" s="35" customFormat="1" ht="15"/>
    <row r="417" s="35" customFormat="1" ht="15"/>
    <row r="418" s="35" customFormat="1" ht="15"/>
    <row r="419" s="35" customFormat="1" ht="15"/>
    <row r="420" s="35" customFormat="1" ht="15"/>
    <row r="421" s="35" customFormat="1" ht="15"/>
    <row r="422" s="35" customFormat="1" ht="15"/>
    <row r="423" s="35" customFormat="1" ht="15"/>
    <row r="424" s="35" customFormat="1" ht="15"/>
    <row r="425" s="35" customFormat="1" ht="15"/>
    <row r="426" s="35" customFormat="1" ht="15"/>
    <row r="427" s="35" customFormat="1" ht="15"/>
    <row r="428" s="35" customFormat="1" ht="15"/>
    <row r="429" s="35" customFormat="1" ht="15"/>
    <row r="430" s="35" customFormat="1" ht="15"/>
    <row r="431" s="35" customFormat="1" ht="15"/>
    <row r="432" s="35" customFormat="1" ht="15"/>
    <row r="433" s="35" customFormat="1" ht="15"/>
    <row r="434" s="35" customFormat="1" ht="15"/>
    <row r="435" s="35" customFormat="1" ht="15"/>
    <row r="436" s="35" customFormat="1" ht="15"/>
    <row r="437" s="35" customFormat="1" ht="15"/>
    <row r="438" s="35" customFormat="1" ht="15"/>
    <row r="439" s="35" customFormat="1" ht="15"/>
    <row r="440" s="35" customFormat="1" ht="15"/>
    <row r="441" s="35" customFormat="1" ht="15"/>
    <row r="442" s="35" customFormat="1" ht="15"/>
    <row r="443" s="35" customFormat="1" ht="15"/>
    <row r="444" s="35" customFormat="1" ht="15"/>
    <row r="445" s="35" customFormat="1" ht="15"/>
    <row r="446" s="35" customFormat="1" ht="15"/>
    <row r="447" s="35" customFormat="1" ht="15"/>
    <row r="448" s="35" customFormat="1" ht="15"/>
    <row r="449" s="35" customFormat="1" ht="15"/>
    <row r="450" s="35" customFormat="1" ht="15"/>
    <row r="451" s="35" customFormat="1" ht="15"/>
    <row r="452" s="35" customFormat="1" ht="15"/>
    <row r="453" s="35" customFormat="1" ht="15"/>
    <row r="454" s="35" customFormat="1" ht="15"/>
    <row r="455" s="35" customFormat="1" ht="15"/>
    <row r="456" s="35" customFormat="1" ht="15"/>
    <row r="457" s="35" customFormat="1" ht="15"/>
    <row r="458" s="35" customFormat="1" ht="15"/>
    <row r="459" s="35" customFormat="1" ht="15"/>
    <row r="460" s="35" customFormat="1" ht="15"/>
    <row r="461" s="35" customFormat="1" ht="15"/>
    <row r="462" s="35" customFormat="1" ht="15"/>
    <row r="463" s="35" customFormat="1" ht="15"/>
    <row r="464" s="35" customFormat="1" ht="15"/>
    <row r="465" s="35" customFormat="1" ht="15"/>
    <row r="466" s="35" customFormat="1" ht="15"/>
    <row r="467" s="35" customFormat="1" ht="15"/>
    <row r="468" s="35" customFormat="1" ht="15"/>
    <row r="469" s="35" customFormat="1" ht="15"/>
    <row r="470" s="35" customFormat="1" ht="15"/>
    <row r="471" s="35" customFormat="1" ht="15"/>
    <row r="472" s="35" customFormat="1" ht="15"/>
    <row r="473" s="35" customFormat="1" ht="15"/>
    <row r="474" s="35" customFormat="1" ht="15"/>
    <row r="475" s="35" customFormat="1" ht="15"/>
    <row r="476" s="35" customFormat="1" ht="15"/>
    <row r="477" s="35" customFormat="1" ht="15"/>
    <row r="478" s="35" customFormat="1" ht="15"/>
    <row r="479" s="35" customFormat="1" ht="15"/>
    <row r="480" s="35" customFormat="1" ht="15"/>
    <row r="481" s="35" customFormat="1" ht="15"/>
    <row r="482" s="35" customFormat="1" ht="15"/>
    <row r="483" s="35" customFormat="1" ht="15"/>
    <row r="484" s="35" customFormat="1" ht="15"/>
    <row r="485" s="35" customFormat="1" ht="15"/>
    <row r="486" s="35" customFormat="1" ht="15"/>
    <row r="487" s="35" customFormat="1" ht="15"/>
    <row r="488" s="35" customFormat="1" ht="15"/>
    <row r="489" s="35" customFormat="1" ht="15"/>
    <row r="490" s="35" customFormat="1" ht="15"/>
    <row r="491" s="35" customFormat="1" ht="15"/>
    <row r="492" s="35" customFormat="1" ht="15"/>
    <row r="493" s="35" customFormat="1" ht="15"/>
    <row r="494" s="35" customFormat="1" ht="15"/>
    <row r="495" s="35" customFormat="1" ht="15"/>
    <row r="496" s="35" customFormat="1" ht="15"/>
    <row r="497" s="35" customFormat="1" ht="15"/>
    <row r="498" s="35" customFormat="1" ht="15"/>
    <row r="499" s="35" customFormat="1" ht="15"/>
    <row r="500" s="35" customFormat="1" ht="15"/>
    <row r="501" s="35" customFormat="1" ht="15"/>
    <row r="502" s="35" customFormat="1" ht="15"/>
    <row r="503" s="35" customFormat="1" ht="15"/>
    <row r="504" s="35" customFormat="1" ht="15"/>
    <row r="505" s="35" customFormat="1" ht="15"/>
    <row r="506" s="35" customFormat="1" ht="15"/>
    <row r="507" s="35" customFormat="1" ht="15"/>
    <row r="508" s="35" customFormat="1" ht="15"/>
    <row r="509" s="35" customFormat="1" ht="15"/>
    <row r="510" s="35" customFormat="1" ht="15"/>
    <row r="511" s="35" customFormat="1" ht="15"/>
    <row r="512" s="35" customFormat="1" ht="15"/>
    <row r="513" s="35" customFormat="1" ht="15"/>
    <row r="514" s="35" customFormat="1" ht="15"/>
    <row r="515" s="35" customFormat="1" ht="15"/>
    <row r="516" s="35" customFormat="1" ht="15"/>
    <row r="517" s="35" customFormat="1" ht="15"/>
    <row r="518" s="35" customFormat="1" ht="15"/>
    <row r="519" s="35" customFormat="1" ht="15"/>
    <row r="520" s="35" customFormat="1" ht="15"/>
    <row r="521" s="35" customFormat="1" ht="15"/>
    <row r="522" s="35" customFormat="1" ht="15"/>
    <row r="523" s="35" customFormat="1" ht="15"/>
    <row r="524" s="35" customFormat="1" ht="15"/>
    <row r="525" s="35" customFormat="1" ht="15"/>
    <row r="526" s="35" customFormat="1" ht="15"/>
    <row r="527" s="35" customFormat="1" ht="15"/>
    <row r="528" s="35" customFormat="1" ht="15"/>
    <row r="529" s="35" customFormat="1" ht="15"/>
    <row r="530" s="35" customFormat="1" ht="15"/>
    <row r="531" s="35" customFormat="1" ht="15"/>
    <row r="532" s="35" customFormat="1" ht="15"/>
    <row r="533" s="35" customFormat="1" ht="15"/>
    <row r="534" s="35" customFormat="1" ht="15"/>
    <row r="535" s="35" customFormat="1" ht="15"/>
    <row r="536" s="35" customFormat="1" ht="15"/>
    <row r="537" s="35" customFormat="1" ht="15"/>
    <row r="538" s="35" customFormat="1" ht="15"/>
    <row r="539" s="35" customFormat="1" ht="15"/>
    <row r="540" s="35" customFormat="1" ht="15"/>
    <row r="541" s="35" customFormat="1" ht="15"/>
    <row r="542" s="35" customFormat="1" ht="15"/>
    <row r="543" s="35" customFormat="1" ht="15"/>
    <row r="544" s="35" customFormat="1" ht="15"/>
    <row r="545" s="35" customFormat="1" ht="15"/>
    <row r="546" s="35" customFormat="1" ht="15"/>
    <row r="547" s="35" customFormat="1" ht="15"/>
    <row r="548" s="35" customFormat="1" ht="15"/>
    <row r="549" s="35" customFormat="1" ht="15"/>
    <row r="550" s="35" customFormat="1" ht="15"/>
    <row r="551" s="35" customFormat="1" ht="15"/>
    <row r="552" s="35" customFormat="1" ht="15"/>
    <row r="553" s="35" customFormat="1" ht="15"/>
    <row r="554" s="35" customFormat="1" ht="15"/>
    <row r="555" s="35" customFormat="1" ht="15"/>
    <row r="556" s="35" customFormat="1" ht="15"/>
    <row r="557" s="35" customFormat="1" ht="15"/>
    <row r="558" s="35" customFormat="1" ht="15"/>
    <row r="559" s="35" customFormat="1" ht="15"/>
    <row r="560" s="35" customFormat="1" ht="15"/>
  </sheetData>
  <sheetProtection selectLockedCells="1" selectUnlockedCells="1"/>
  <mergeCells count="3">
    <mergeCell ref="A6:D7"/>
    <mergeCell ref="A50:B50"/>
    <mergeCell ref="A51:B51"/>
  </mergeCells>
  <printOptions/>
  <pageMargins left="0.7875" right="0.39375" top="0.5902777777777778" bottom="0.39375" header="0.5118055555555555" footer="0.511805555555555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Viana Pechir</dc:creator>
  <cp:keywords/>
  <dc:description/>
  <cp:lastModifiedBy>Luis</cp:lastModifiedBy>
  <dcterms:created xsi:type="dcterms:W3CDTF">2015-06-03T17:08:04Z</dcterms:created>
  <dcterms:modified xsi:type="dcterms:W3CDTF">2015-06-03T17:08:45Z</dcterms:modified>
  <cp:category/>
  <cp:version/>
  <cp:contentType/>
  <cp:contentStatus/>
</cp:coreProperties>
</file>